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360" yWindow="120" windowWidth="24880" windowHeight="1652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I11" i="1"/>
  <c r="J10" i="1"/>
  <c r="I10" i="1"/>
  <c r="G10" i="1"/>
  <c r="F10" i="1"/>
  <c r="D10" i="1"/>
  <c r="C10" i="1"/>
  <c r="G8" i="1"/>
  <c r="F8" i="1"/>
  <c r="D8" i="1"/>
  <c r="C8" i="1"/>
  <c r="J8" i="1"/>
  <c r="I8" i="1"/>
  <c r="M6" i="1"/>
  <c r="L6" i="1"/>
  <c r="J6" i="1"/>
  <c r="I6" i="1"/>
  <c r="G6" i="1"/>
  <c r="F6" i="1"/>
  <c r="D6" i="1"/>
  <c r="C6" i="1"/>
  <c r="J34" i="1"/>
  <c r="I34" i="1"/>
  <c r="G34" i="1"/>
  <c r="F34" i="1"/>
  <c r="D34" i="1"/>
  <c r="C34" i="1"/>
  <c r="G32" i="1"/>
  <c r="F32" i="1"/>
  <c r="D32" i="1"/>
  <c r="C32" i="1"/>
  <c r="M31" i="1"/>
  <c r="L31" i="1"/>
  <c r="M30" i="1"/>
  <c r="L30" i="1"/>
  <c r="J29" i="1"/>
  <c r="I29" i="1"/>
  <c r="M29" i="1"/>
  <c r="L29" i="1"/>
  <c r="M28" i="1"/>
  <c r="L28" i="1"/>
  <c r="M27" i="1"/>
  <c r="L27" i="1"/>
  <c r="D27" i="1"/>
  <c r="C27" i="1"/>
  <c r="M26" i="1"/>
  <c r="L26" i="1"/>
  <c r="M25" i="1"/>
  <c r="L25" i="1"/>
  <c r="D25" i="1"/>
  <c r="C25" i="1"/>
  <c r="G33" i="1"/>
  <c r="F33" i="1"/>
  <c r="D33" i="1"/>
  <c r="C33" i="1"/>
  <c r="G31" i="1"/>
  <c r="F31" i="1"/>
  <c r="D31" i="1"/>
  <c r="C31" i="1"/>
  <c r="G29" i="1"/>
  <c r="F29" i="1"/>
  <c r="D29" i="1"/>
  <c r="C29" i="1"/>
  <c r="J27" i="1"/>
  <c r="I27" i="1"/>
  <c r="G27" i="1"/>
  <c r="F27" i="1"/>
  <c r="J25" i="1"/>
  <c r="I25" i="1"/>
  <c r="G25" i="1"/>
  <c r="F25" i="1"/>
  <c r="M33" i="1"/>
  <c r="L33" i="1"/>
  <c r="J33" i="1"/>
  <c r="I33" i="1"/>
  <c r="M14" i="1"/>
  <c r="L14" i="1"/>
  <c r="J14" i="1"/>
  <c r="I14" i="1"/>
  <c r="M13" i="1"/>
  <c r="L13" i="1"/>
  <c r="J13" i="1"/>
  <c r="I13" i="1"/>
  <c r="M32" i="1"/>
  <c r="L32" i="1"/>
  <c r="J32" i="1"/>
  <c r="I32" i="1"/>
  <c r="J31" i="1"/>
  <c r="I31" i="1"/>
  <c r="M12" i="1"/>
  <c r="L12" i="1"/>
  <c r="M11" i="1"/>
  <c r="L11" i="1"/>
  <c r="G11" i="1"/>
  <c r="F11" i="1"/>
  <c r="D11" i="1"/>
  <c r="C11" i="1"/>
  <c r="J30" i="1"/>
  <c r="I30" i="1"/>
  <c r="G30" i="1"/>
  <c r="F30" i="1"/>
  <c r="D30" i="1"/>
  <c r="C30" i="1"/>
  <c r="J28" i="1"/>
  <c r="I28" i="1"/>
  <c r="G28" i="1"/>
  <c r="F28" i="1"/>
  <c r="D28" i="1"/>
  <c r="C28" i="1"/>
  <c r="M10" i="1"/>
  <c r="L10" i="1"/>
  <c r="M9" i="1"/>
  <c r="L9" i="1"/>
  <c r="J9" i="1"/>
  <c r="I9" i="1"/>
  <c r="G9" i="1"/>
  <c r="F9" i="1"/>
  <c r="D9" i="1"/>
  <c r="C9" i="1"/>
  <c r="M8" i="1"/>
  <c r="L8" i="1"/>
  <c r="J26" i="1"/>
  <c r="I26" i="1"/>
  <c r="G26" i="1"/>
  <c r="F26" i="1"/>
  <c r="D26" i="1"/>
  <c r="C26" i="1"/>
  <c r="M7" i="1"/>
  <c r="L7" i="1"/>
  <c r="J7" i="1"/>
  <c r="I7" i="1"/>
  <c r="G7" i="1"/>
  <c r="F7" i="1"/>
  <c r="D7" i="1"/>
  <c r="C7" i="1"/>
  <c r="M24" i="1"/>
  <c r="L24" i="1"/>
  <c r="J24" i="1"/>
  <c r="I24" i="1"/>
  <c r="G24" i="1"/>
  <c r="F24" i="1"/>
  <c r="D24" i="1"/>
  <c r="C24" i="1"/>
  <c r="M5" i="1"/>
  <c r="L5" i="1"/>
  <c r="J5" i="1"/>
  <c r="I5" i="1"/>
  <c r="G5" i="1"/>
  <c r="F5" i="1"/>
  <c r="D5" i="1"/>
  <c r="C5" i="1"/>
  <c r="M1" i="1"/>
  <c r="O53" i="1"/>
  <c r="O37" i="1"/>
  <c r="O20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O1" i="1"/>
</calcChain>
</file>

<file path=xl/sharedStrings.xml><?xml version="1.0" encoding="utf-8"?>
<sst xmlns="http://schemas.openxmlformats.org/spreadsheetml/2006/main" count="274" uniqueCount="182">
  <si>
    <t>Field 1</t>
  </si>
  <si>
    <t>Field 2</t>
  </si>
  <si>
    <t>Field 3</t>
  </si>
  <si>
    <t>Field 4</t>
  </si>
  <si>
    <t>Begin</t>
  </si>
  <si>
    <t>End</t>
  </si>
  <si>
    <t>R1</t>
  </si>
  <si>
    <t>R2</t>
  </si>
  <si>
    <t>R3</t>
  </si>
  <si>
    <t>R4</t>
  </si>
  <si>
    <t>R5</t>
  </si>
  <si>
    <t>POOL OA</t>
  </si>
  <si>
    <t>POOL OB</t>
  </si>
  <si>
    <t>POOL OC</t>
  </si>
  <si>
    <t>POOL OD</t>
  </si>
  <si>
    <t>POOL WA</t>
  </si>
  <si>
    <t>POOL WB</t>
  </si>
  <si>
    <t>POOL WC</t>
  </si>
  <si>
    <t>POOL WD</t>
  </si>
  <si>
    <t>POOL JA</t>
  </si>
  <si>
    <t>POOL JB</t>
  </si>
  <si>
    <t>1OA</t>
  </si>
  <si>
    <t>1OB</t>
  </si>
  <si>
    <t>2OA</t>
  </si>
  <si>
    <t>2OB</t>
  </si>
  <si>
    <t>1OC</t>
  </si>
  <si>
    <t>1OD</t>
  </si>
  <si>
    <t>2OC</t>
  </si>
  <si>
    <t>2OD</t>
  </si>
  <si>
    <t>3OA</t>
  </si>
  <si>
    <t>3OB</t>
  </si>
  <si>
    <t>3OC</t>
  </si>
  <si>
    <t>3OD</t>
  </si>
  <si>
    <t>5OA</t>
  </si>
  <si>
    <t>5OB</t>
  </si>
  <si>
    <t>4OA</t>
  </si>
  <si>
    <t>4OB</t>
  </si>
  <si>
    <t>4OC</t>
  </si>
  <si>
    <t>4OD</t>
  </si>
  <si>
    <t>5OC</t>
  </si>
  <si>
    <t>5OD</t>
  </si>
  <si>
    <t>P3</t>
  </si>
  <si>
    <t>loser OS1</t>
  </si>
  <si>
    <t>loser OS2</t>
  </si>
  <si>
    <t>P5</t>
  </si>
  <si>
    <t>winner OS3</t>
  </si>
  <si>
    <t>winner OS4</t>
  </si>
  <si>
    <t>loser OS3</t>
  </si>
  <si>
    <t>loser OS4</t>
  </si>
  <si>
    <t>P7</t>
  </si>
  <si>
    <t>P11</t>
  </si>
  <si>
    <t>P13</t>
  </si>
  <si>
    <t>P9</t>
  </si>
  <si>
    <t>P1</t>
  </si>
  <si>
    <t>P15</t>
  </si>
  <si>
    <t>P17</t>
  </si>
  <si>
    <t>P19</t>
  </si>
  <si>
    <t>winner OS1</t>
  </si>
  <si>
    <t>winner OS2</t>
  </si>
  <si>
    <t>winner OS5</t>
  </si>
  <si>
    <t>winner OS6</t>
  </si>
  <si>
    <t>loser OS5</t>
  </si>
  <si>
    <t>loser OS6</t>
  </si>
  <si>
    <t>winner OS7</t>
  </si>
  <si>
    <t>winner OS8</t>
  </si>
  <si>
    <t>loser OS7</t>
  </si>
  <si>
    <t>loser OS8</t>
  </si>
  <si>
    <t>winner OS9</t>
  </si>
  <si>
    <t>winner OS10</t>
  </si>
  <si>
    <t>loser OS9</t>
  </si>
  <si>
    <t>loser OS10</t>
  </si>
  <si>
    <t>OS1</t>
  </si>
  <si>
    <t>OS2</t>
  </si>
  <si>
    <t>OS4</t>
  </si>
  <si>
    <t>OS5</t>
  </si>
  <si>
    <t>OS6</t>
  </si>
  <si>
    <t>OS7</t>
  </si>
  <si>
    <t>OS9</t>
  </si>
  <si>
    <t>OS3</t>
  </si>
  <si>
    <t>OS10</t>
  </si>
  <si>
    <t>OS8</t>
  </si>
  <si>
    <t>1JA</t>
  </si>
  <si>
    <t>1JB</t>
  </si>
  <si>
    <t>JP1</t>
  </si>
  <si>
    <t>3JA</t>
  </si>
  <si>
    <t>3JB</t>
  </si>
  <si>
    <t>JP5</t>
  </si>
  <si>
    <t>2JA</t>
  </si>
  <si>
    <t>2JB</t>
  </si>
  <si>
    <t>JP3</t>
  </si>
  <si>
    <t>4JA</t>
  </si>
  <si>
    <t>4JB</t>
  </si>
  <si>
    <t>JP7</t>
  </si>
  <si>
    <t>5JA</t>
  </si>
  <si>
    <t>5JB</t>
  </si>
  <si>
    <t>JP9</t>
  </si>
  <si>
    <t>3WA</t>
  </si>
  <si>
    <t>3WB</t>
  </si>
  <si>
    <t>1WA</t>
  </si>
  <si>
    <t>1WB</t>
  </si>
  <si>
    <t>2WA</t>
  </si>
  <si>
    <t>2WB</t>
  </si>
  <si>
    <t>1WC</t>
  </si>
  <si>
    <t>1WD</t>
  </si>
  <si>
    <t>2WC</t>
  </si>
  <si>
    <t>2WD</t>
  </si>
  <si>
    <t>3WC</t>
  </si>
  <si>
    <t>WX</t>
  </si>
  <si>
    <t>WZ</t>
  </si>
  <si>
    <t>WY</t>
  </si>
  <si>
    <t>1WX</t>
  </si>
  <si>
    <t>2WY</t>
  </si>
  <si>
    <t>WS1</t>
  </si>
  <si>
    <t>1WY</t>
  </si>
  <si>
    <t>2WX</t>
  </si>
  <si>
    <t>WS2</t>
  </si>
  <si>
    <t>3WX</t>
  </si>
  <si>
    <t>4WY</t>
  </si>
  <si>
    <t>WS3</t>
  </si>
  <si>
    <t>3WY</t>
  </si>
  <si>
    <t>4WX</t>
  </si>
  <si>
    <t>WS4</t>
  </si>
  <si>
    <t>WP1</t>
  </si>
  <si>
    <t>winner WS1</t>
  </si>
  <si>
    <t>winner WS2</t>
  </si>
  <si>
    <t>WP5</t>
  </si>
  <si>
    <t>WP3</t>
  </si>
  <si>
    <t>WP7</t>
  </si>
  <si>
    <t>WP9</t>
  </si>
  <si>
    <t>1WZ</t>
  </si>
  <si>
    <t>2WZ</t>
  </si>
  <si>
    <t>loser WS1</t>
  </si>
  <si>
    <t>loser WS2</t>
  </si>
  <si>
    <t>winner WS3</t>
  </si>
  <si>
    <t>winner WS4</t>
  </si>
  <si>
    <t>loser WS3</t>
  </si>
  <si>
    <t>loser WS4</t>
  </si>
  <si>
    <t>Field 5</t>
  </si>
  <si>
    <t>Field 6</t>
  </si>
  <si>
    <t>Field 7</t>
  </si>
  <si>
    <t>Field 8</t>
  </si>
  <si>
    <t>undiscovered</t>
  </si>
  <si>
    <t>no detectado …</t>
  </si>
  <si>
    <t>huskez</t>
  </si>
  <si>
    <t>unreal ultimate</t>
  </si>
  <si>
    <t>frisbnik</t>
  </si>
  <si>
    <t>mosquitos u20</t>
  </si>
  <si>
    <t>koll. Kalksburg</t>
  </si>
  <si>
    <t>sacre coeur</t>
  </si>
  <si>
    <t>einmalik</t>
  </si>
  <si>
    <t>w@ltz</t>
  </si>
  <si>
    <t>lay D's</t>
  </si>
  <si>
    <t xml:space="preserve">box </t>
  </si>
  <si>
    <t>mantis</t>
  </si>
  <si>
    <t>outsisterz</t>
  </si>
  <si>
    <t>matchbox</t>
  </si>
  <si>
    <t>fool's box</t>
  </si>
  <si>
    <t>unreal princesses</t>
  </si>
  <si>
    <t>stolichnayas</t>
  </si>
  <si>
    <t>bambi</t>
  </si>
  <si>
    <t>hallodonna</t>
  </si>
  <si>
    <t>disc fiction</t>
  </si>
  <si>
    <t>spider pigs</t>
  </si>
  <si>
    <t>running gag</t>
  </si>
  <si>
    <t>scheibenkleister</t>
  </si>
  <si>
    <t>bokuneers</t>
  </si>
  <si>
    <t>turboschnecken</t>
  </si>
  <si>
    <t>fitness union</t>
  </si>
  <si>
    <t>team america</t>
  </si>
  <si>
    <t>lok stoli</t>
  </si>
  <si>
    <t>nitro circles</t>
  </si>
  <si>
    <t>zombees</t>
  </si>
  <si>
    <t>outsiterz</t>
  </si>
  <si>
    <t>play</t>
  </si>
  <si>
    <t>lol</t>
  </si>
  <si>
    <t>discoboyEZ</t>
  </si>
  <si>
    <t>ampullen</t>
  </si>
  <si>
    <t>wunderteam jun.</t>
  </si>
  <si>
    <t>hallodigaze</t>
  </si>
  <si>
    <t>slovak juniors</t>
  </si>
  <si>
    <t>slovakia u19</t>
  </si>
  <si>
    <t>augärtner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</si>
</sst>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6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0" xfId="0" applyFill="1" applyBorder="1"/>
    <xf numFmtId="0" fontId="0" fillId="2" borderId="10" xfId="0" applyFill="1" applyBorder="1"/>
    <xf numFmtId="0" fontId="0" fillId="5" borderId="10" xfId="0" applyFill="1" applyBorder="1"/>
    <xf numFmtId="20" fontId="0" fillId="0" borderId="1" xfId="0" applyNumberFormat="1" applyBorder="1"/>
    <xf numFmtId="0" fontId="1" fillId="0" borderId="1" xfId="0" applyFont="1" applyBorder="1"/>
    <xf numFmtId="0" fontId="2" fillId="0" borderId="1" xfId="1" applyBorder="1" applyAlignment="1" applyProtection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@lt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60" zoomScaleNormal="60" zoomScalePageLayoutView="60" workbookViewId="0">
      <selection activeCell="V14" sqref="V14"/>
    </sheetView>
  </sheetViews>
  <sheetFormatPr baseColWidth="10" defaultRowHeight="12" x14ac:dyDescent="0"/>
  <cols>
    <col min="5" max="5" width="5" customWidth="1"/>
    <col min="8" max="8" width="5.5" customWidth="1"/>
    <col min="11" max="11" width="5.1640625" customWidth="1"/>
    <col min="14" max="14" width="6" customWidth="1"/>
    <col min="15" max="15" width="0" hidden="1" customWidth="1"/>
    <col min="16" max="17" width="4.5" customWidth="1"/>
    <col min="18" max="22" width="10.5" customWidth="1"/>
    <col min="23" max="36" width="4.5" customWidth="1"/>
    <col min="37" max="46" width="4" customWidth="1"/>
  </cols>
  <sheetData>
    <row r="1" spans="1:21">
      <c r="A1" s="1">
        <v>1.8749999999999999E-2</v>
      </c>
      <c r="B1" s="1">
        <v>2.0833333333333333E-3</v>
      </c>
      <c r="M1">
        <f>8*16</f>
        <v>128</v>
      </c>
      <c r="O1">
        <f>O20+O37+O53</f>
        <v>120</v>
      </c>
    </row>
    <row r="4" spans="1:21">
      <c r="A4" s="23" t="s">
        <v>4</v>
      </c>
      <c r="B4" s="23" t="s">
        <v>5</v>
      </c>
      <c r="C4" s="25" t="s">
        <v>0</v>
      </c>
      <c r="D4" s="26"/>
      <c r="E4" s="26"/>
      <c r="F4" s="26" t="s">
        <v>1</v>
      </c>
      <c r="G4" s="26"/>
      <c r="H4" s="26"/>
      <c r="I4" s="26" t="s">
        <v>2</v>
      </c>
      <c r="J4" s="26"/>
      <c r="K4" s="26"/>
      <c r="L4" s="26" t="s">
        <v>3</v>
      </c>
      <c r="M4" s="26"/>
      <c r="N4" s="26"/>
      <c r="O4">
        <v>8</v>
      </c>
    </row>
    <row r="5" spans="1:21" ht="13" thickBot="1">
      <c r="A5" s="22">
        <v>0.41666666666666669</v>
      </c>
      <c r="B5" s="22">
        <f>$A$1+A5</f>
        <v>0.43541666666666667</v>
      </c>
      <c r="C5" s="18" t="str">
        <f>R9</f>
        <v>turboschnecken</v>
      </c>
      <c r="D5" s="16" t="str">
        <f>R10</f>
        <v>bokuneers</v>
      </c>
      <c r="E5" s="17" t="s">
        <v>6</v>
      </c>
      <c r="F5" s="15" t="str">
        <f>R7</f>
        <v>disc fiction</v>
      </c>
      <c r="G5" s="16" t="str">
        <f>R8</f>
        <v>ampullen</v>
      </c>
      <c r="H5" s="17" t="s">
        <v>6</v>
      </c>
      <c r="I5" s="15" t="str">
        <f>S9</f>
        <v>fitness union</v>
      </c>
      <c r="J5" s="16" t="str">
        <f>S10</f>
        <v>scheibenkleister</v>
      </c>
      <c r="K5" s="17" t="s">
        <v>6</v>
      </c>
      <c r="L5" s="15" t="str">
        <f>S7</f>
        <v>wunderteam jun.</v>
      </c>
      <c r="M5" s="16" t="str">
        <f>S8</f>
        <v>slovak juniors</v>
      </c>
      <c r="N5" s="17" t="s">
        <v>6</v>
      </c>
      <c r="R5" s="2" t="s">
        <v>11</v>
      </c>
      <c r="S5" s="2" t="s">
        <v>12</v>
      </c>
      <c r="T5" s="2" t="s">
        <v>13</v>
      </c>
      <c r="U5" s="2" t="s">
        <v>14</v>
      </c>
    </row>
    <row r="6" spans="1:21" ht="13" thickBot="1">
      <c r="A6" s="22">
        <f>B5+$B$1</f>
        <v>0.4375</v>
      </c>
      <c r="B6" s="22">
        <f>$A$1+A6</f>
        <v>0.45624999999999999</v>
      </c>
      <c r="C6" s="19" t="str">
        <f>R14</f>
        <v>lay D's</v>
      </c>
      <c r="D6" s="4" t="str">
        <f>R16</f>
        <v>bambi</v>
      </c>
      <c r="E6" s="5" t="s">
        <v>6</v>
      </c>
      <c r="F6" s="3" t="str">
        <f>S14</f>
        <v xml:space="preserve">box </v>
      </c>
      <c r="G6" s="4" t="str">
        <f>S16</f>
        <v>hallodonna</v>
      </c>
      <c r="H6" s="5" t="s">
        <v>6</v>
      </c>
      <c r="I6" s="3" t="str">
        <f>T14</f>
        <v>mantis</v>
      </c>
      <c r="J6" s="4" t="str">
        <f>T16</f>
        <v>stolichnayas</v>
      </c>
      <c r="K6" s="5" t="s">
        <v>6</v>
      </c>
      <c r="L6" s="3" t="str">
        <f>U14</f>
        <v>outsisterz</v>
      </c>
      <c r="M6" s="4" t="str">
        <f>U15</f>
        <v>matchbox</v>
      </c>
      <c r="N6" s="5" t="s">
        <v>6</v>
      </c>
      <c r="O6">
        <v>8</v>
      </c>
      <c r="R6" s="2" t="s">
        <v>172</v>
      </c>
      <c r="S6" s="2" t="s">
        <v>173</v>
      </c>
      <c r="T6" s="2" t="s">
        <v>174</v>
      </c>
      <c r="U6" s="2" t="s">
        <v>178</v>
      </c>
    </row>
    <row r="7" spans="1:21" ht="13" thickBot="1">
      <c r="A7" s="22">
        <f t="shared" ref="A7:A20" si="0">B6+$B$1</f>
        <v>0.45833333333333331</v>
      </c>
      <c r="B7" s="22">
        <f t="shared" ref="B7:B20" si="1">$A$1+A7</f>
        <v>0.4770833333333333</v>
      </c>
      <c r="C7" s="20" t="str">
        <f>R6</f>
        <v>outsiterz</v>
      </c>
      <c r="D7" s="10" t="str">
        <f>R8</f>
        <v>ampullen</v>
      </c>
      <c r="E7" s="11" t="s">
        <v>7</v>
      </c>
      <c r="F7" s="9" t="str">
        <f>R7</f>
        <v>disc fiction</v>
      </c>
      <c r="G7" s="10" t="str">
        <f>R9</f>
        <v>turboschnecken</v>
      </c>
      <c r="H7" s="11" t="s">
        <v>7</v>
      </c>
      <c r="I7" s="9" t="str">
        <f>S6</f>
        <v>play</v>
      </c>
      <c r="J7" s="10" t="str">
        <f>S8</f>
        <v>slovak juniors</v>
      </c>
      <c r="K7" s="11" t="s">
        <v>7</v>
      </c>
      <c r="L7" s="9" t="str">
        <f>S7</f>
        <v>wunderteam jun.</v>
      </c>
      <c r="M7" s="10" t="str">
        <f>S9</f>
        <v>fitness union</v>
      </c>
      <c r="N7" s="11" t="s">
        <v>7</v>
      </c>
      <c r="R7" s="2" t="s">
        <v>161</v>
      </c>
      <c r="S7" s="2" t="s">
        <v>177</v>
      </c>
      <c r="T7" s="2" t="s">
        <v>181</v>
      </c>
      <c r="U7" s="2" t="s">
        <v>175</v>
      </c>
    </row>
    <row r="8" spans="1:21" ht="13" thickBot="1">
      <c r="A8" s="22">
        <f t="shared" si="0"/>
        <v>0.47916666666666663</v>
      </c>
      <c r="B8" s="22">
        <f t="shared" si="1"/>
        <v>0.49791666666666662</v>
      </c>
      <c r="C8" s="19" t="str">
        <f>S14</f>
        <v xml:space="preserve">box </v>
      </c>
      <c r="D8" s="4" t="str">
        <f>S15</f>
        <v>disc fiction</v>
      </c>
      <c r="E8" s="5" t="s">
        <v>7</v>
      </c>
      <c r="F8" s="3" t="str">
        <f>T14</f>
        <v>mantis</v>
      </c>
      <c r="G8" s="4" t="str">
        <f>T15</f>
        <v>fool's box</v>
      </c>
      <c r="H8" s="5" t="s">
        <v>7</v>
      </c>
      <c r="I8" s="3" t="str">
        <f>R14</f>
        <v>lay D's</v>
      </c>
      <c r="J8" s="4" t="str">
        <f>R15</f>
        <v>unreal princesses</v>
      </c>
      <c r="K8" s="5" t="s">
        <v>7</v>
      </c>
      <c r="L8" s="9" t="str">
        <f>U7</f>
        <v>discoboyEZ</v>
      </c>
      <c r="M8" s="10" t="str">
        <f>U9</f>
        <v>zombees</v>
      </c>
      <c r="N8" s="11" t="s">
        <v>7</v>
      </c>
      <c r="O8">
        <v>8</v>
      </c>
      <c r="R8" s="2" t="s">
        <v>176</v>
      </c>
      <c r="S8" s="2" t="s">
        <v>179</v>
      </c>
      <c r="T8" s="2" t="s">
        <v>168</v>
      </c>
      <c r="U8" s="2" t="s">
        <v>169</v>
      </c>
    </row>
    <row r="9" spans="1:21" ht="13" thickBot="1">
      <c r="A9" s="22">
        <f t="shared" si="0"/>
        <v>0.49999999999999994</v>
      </c>
      <c r="B9" s="22">
        <f t="shared" si="1"/>
        <v>0.51874999999999993</v>
      </c>
      <c r="C9" s="20" t="str">
        <f>R6</f>
        <v>outsiterz</v>
      </c>
      <c r="D9" s="10" t="str">
        <f>R10</f>
        <v>bokuneers</v>
      </c>
      <c r="E9" s="11" t="s">
        <v>8</v>
      </c>
      <c r="F9" s="9" t="str">
        <f>S8</f>
        <v>slovak juniors</v>
      </c>
      <c r="G9" s="10" t="str">
        <f>S9</f>
        <v>fitness union</v>
      </c>
      <c r="H9" s="11" t="s">
        <v>8</v>
      </c>
      <c r="I9" s="9" t="str">
        <f>S6</f>
        <v>play</v>
      </c>
      <c r="J9" s="10" t="str">
        <f>S10</f>
        <v>scheibenkleister</v>
      </c>
      <c r="K9" s="11" t="s">
        <v>8</v>
      </c>
      <c r="L9" s="9" t="str">
        <f>R8</f>
        <v>ampullen</v>
      </c>
      <c r="M9" s="10" t="str">
        <f>R9</f>
        <v>turboschnecken</v>
      </c>
      <c r="N9" s="11" t="s">
        <v>8</v>
      </c>
      <c r="R9" s="2" t="s">
        <v>166</v>
      </c>
      <c r="S9" s="2" t="s">
        <v>167</v>
      </c>
      <c r="T9" s="2" t="s">
        <v>170</v>
      </c>
      <c r="U9" s="2" t="s">
        <v>171</v>
      </c>
    </row>
    <row r="10" spans="1:21" ht="13" thickBot="1">
      <c r="A10" s="22">
        <f t="shared" si="0"/>
        <v>0.52083333333333326</v>
      </c>
      <c r="B10" s="22">
        <f t="shared" si="1"/>
        <v>0.5395833333333333</v>
      </c>
      <c r="C10" s="19" t="str">
        <f>T15</f>
        <v>fool's box</v>
      </c>
      <c r="D10" s="4" t="str">
        <f>T16</f>
        <v>stolichnayas</v>
      </c>
      <c r="E10" s="5" t="s">
        <v>8</v>
      </c>
      <c r="F10" s="3" t="str">
        <f>R15</f>
        <v>unreal princesses</v>
      </c>
      <c r="G10" s="4" t="str">
        <f>R16</f>
        <v>bambi</v>
      </c>
      <c r="H10" s="5" t="s">
        <v>8</v>
      </c>
      <c r="I10" s="3" t="str">
        <f>S15</f>
        <v>disc fiction</v>
      </c>
      <c r="J10" s="4" t="str">
        <f>S16</f>
        <v>hallodonna</v>
      </c>
      <c r="K10" s="5" t="s">
        <v>8</v>
      </c>
      <c r="L10" s="9" t="str">
        <f>U8</f>
        <v>lok stoli</v>
      </c>
      <c r="M10" s="10" t="str">
        <f>U9</f>
        <v>zombees</v>
      </c>
      <c r="N10" s="11" t="s">
        <v>8</v>
      </c>
      <c r="O10">
        <v>8</v>
      </c>
      <c r="R10" s="2" t="s">
        <v>165</v>
      </c>
      <c r="S10" s="2" t="s">
        <v>164</v>
      </c>
      <c r="T10" s="2" t="s">
        <v>162</v>
      </c>
      <c r="U10" s="2" t="s">
        <v>163</v>
      </c>
    </row>
    <row r="11" spans="1:21" ht="13" thickBot="1">
      <c r="A11" s="22">
        <f t="shared" si="0"/>
        <v>0.54166666666666663</v>
      </c>
      <c r="B11" s="22">
        <f t="shared" si="1"/>
        <v>0.56041666666666667</v>
      </c>
      <c r="C11" s="20" t="str">
        <f>S7</f>
        <v>wunderteam jun.</v>
      </c>
      <c r="D11" s="10" t="str">
        <f>S10</f>
        <v>scheibenkleister</v>
      </c>
      <c r="E11" s="11" t="s">
        <v>9</v>
      </c>
      <c r="F11" s="9" t="str">
        <f>T6</f>
        <v>lol</v>
      </c>
      <c r="G11" s="10" t="str">
        <f>T9</f>
        <v>nitro circles</v>
      </c>
      <c r="H11" s="11" t="s">
        <v>9</v>
      </c>
      <c r="I11" s="6" t="str">
        <f>U14</f>
        <v>outsisterz</v>
      </c>
      <c r="J11" s="7" t="str">
        <f>U15</f>
        <v>matchbox</v>
      </c>
      <c r="K11" s="8"/>
      <c r="L11" s="9" t="str">
        <f>T7</f>
        <v>augärtner</v>
      </c>
      <c r="M11" s="10" t="str">
        <f>T10</f>
        <v>spider pigs</v>
      </c>
      <c r="N11" s="11" t="s">
        <v>9</v>
      </c>
    </row>
    <row r="12" spans="1:21" ht="13" thickBot="1">
      <c r="A12" s="22">
        <f t="shared" si="0"/>
        <v>0.5625</v>
      </c>
      <c r="B12" s="22">
        <f t="shared" si="1"/>
        <v>0.58125000000000004</v>
      </c>
      <c r="C12" s="19" t="s">
        <v>98</v>
      </c>
      <c r="D12" s="4" t="s">
        <v>99</v>
      </c>
      <c r="E12" s="5" t="s">
        <v>107</v>
      </c>
      <c r="F12" s="3" t="s">
        <v>100</v>
      </c>
      <c r="G12" s="4" t="s">
        <v>101</v>
      </c>
      <c r="H12" s="5" t="s">
        <v>107</v>
      </c>
      <c r="I12" s="3" t="s">
        <v>96</v>
      </c>
      <c r="J12" s="4" t="s">
        <v>97</v>
      </c>
      <c r="K12" s="5" t="s">
        <v>108</v>
      </c>
      <c r="L12" s="9" t="str">
        <f>U6</f>
        <v>hallodigaze</v>
      </c>
      <c r="M12" s="10" t="str">
        <f>U9</f>
        <v>zombees</v>
      </c>
      <c r="N12" s="11" t="s">
        <v>9</v>
      </c>
      <c r="O12">
        <v>8</v>
      </c>
    </row>
    <row r="13" spans="1:21" ht="13" thickBot="1">
      <c r="A13" s="22">
        <f t="shared" si="0"/>
        <v>0.58333333333333337</v>
      </c>
      <c r="B13" s="22">
        <f t="shared" si="1"/>
        <v>0.60208333333333341</v>
      </c>
      <c r="C13" s="19" t="s">
        <v>102</v>
      </c>
      <c r="D13" s="4" t="s">
        <v>103</v>
      </c>
      <c r="E13" s="5" t="s">
        <v>109</v>
      </c>
      <c r="F13" s="3" t="s">
        <v>104</v>
      </c>
      <c r="G13" s="4" t="s">
        <v>105</v>
      </c>
      <c r="H13" s="5" t="s">
        <v>109</v>
      </c>
      <c r="I13" s="9" t="str">
        <f>S8</f>
        <v>slovak juniors</v>
      </c>
      <c r="J13" s="10" t="str">
        <f>S10</f>
        <v>scheibenkleister</v>
      </c>
      <c r="K13" s="11" t="s">
        <v>10</v>
      </c>
      <c r="L13" s="9" t="str">
        <f>S6</f>
        <v>play</v>
      </c>
      <c r="M13" s="10" t="str">
        <f>S7</f>
        <v>wunderteam jun.</v>
      </c>
      <c r="N13" s="11" t="s">
        <v>10</v>
      </c>
      <c r="R13" s="2" t="s">
        <v>15</v>
      </c>
      <c r="S13" s="2" t="s">
        <v>16</v>
      </c>
      <c r="T13" s="2" t="s">
        <v>17</v>
      </c>
      <c r="U13" s="2" t="s">
        <v>18</v>
      </c>
    </row>
    <row r="14" spans="1:21" ht="13" thickBot="1">
      <c r="A14" s="22">
        <f t="shared" si="0"/>
        <v>0.60416666666666674</v>
      </c>
      <c r="B14" s="22">
        <f t="shared" si="1"/>
        <v>0.62291666666666679</v>
      </c>
      <c r="C14" s="19" t="s">
        <v>98</v>
      </c>
      <c r="D14" s="4" t="s">
        <v>101</v>
      </c>
      <c r="E14" s="5" t="s">
        <v>107</v>
      </c>
      <c r="F14" s="3" t="s">
        <v>99</v>
      </c>
      <c r="G14" s="4" t="s">
        <v>100</v>
      </c>
      <c r="H14" s="5" t="s">
        <v>107</v>
      </c>
      <c r="I14" s="9" t="str">
        <f>U8</f>
        <v>lok stoli</v>
      </c>
      <c r="J14" s="10" t="str">
        <f>U10</f>
        <v>running gag</v>
      </c>
      <c r="K14" s="11" t="s">
        <v>10</v>
      </c>
      <c r="L14" s="9" t="str">
        <f>U6</f>
        <v>hallodigaze</v>
      </c>
      <c r="M14" s="10" t="str">
        <f>U7</f>
        <v>discoboyEZ</v>
      </c>
      <c r="N14" s="11" t="s">
        <v>10</v>
      </c>
      <c r="O14">
        <v>10</v>
      </c>
      <c r="R14" s="2" t="s">
        <v>151</v>
      </c>
      <c r="S14" s="2" t="s">
        <v>152</v>
      </c>
      <c r="T14" s="2" t="s">
        <v>153</v>
      </c>
      <c r="U14" s="2" t="s">
        <v>154</v>
      </c>
    </row>
    <row r="15" spans="1:21" ht="13" thickBot="1">
      <c r="A15" s="22">
        <f>B14+$B$1</f>
        <v>0.62500000000000011</v>
      </c>
      <c r="B15" s="22">
        <f>$A$1+A15</f>
        <v>0.64375000000000016</v>
      </c>
      <c r="C15" s="19" t="s">
        <v>102</v>
      </c>
      <c r="D15" s="4" t="s">
        <v>105</v>
      </c>
      <c r="E15" s="5" t="s">
        <v>109</v>
      </c>
      <c r="F15" s="3" t="s">
        <v>103</v>
      </c>
      <c r="G15" s="4" t="s">
        <v>104</v>
      </c>
      <c r="H15" s="5" t="s">
        <v>109</v>
      </c>
      <c r="I15" s="3" t="s">
        <v>96</v>
      </c>
      <c r="J15" s="4" t="s">
        <v>106</v>
      </c>
      <c r="K15" s="5" t="s">
        <v>108</v>
      </c>
      <c r="L15" s="9" t="s">
        <v>35</v>
      </c>
      <c r="M15" s="10" t="s">
        <v>36</v>
      </c>
      <c r="N15" s="11" t="s">
        <v>76</v>
      </c>
      <c r="R15" s="2" t="s">
        <v>157</v>
      </c>
      <c r="S15" s="2" t="s">
        <v>161</v>
      </c>
      <c r="T15" s="2" t="s">
        <v>156</v>
      </c>
      <c r="U15" s="2" t="s">
        <v>155</v>
      </c>
    </row>
    <row r="16" spans="1:21" ht="13" thickBot="1">
      <c r="A16" s="22">
        <f t="shared" si="0"/>
        <v>0.64583333333333348</v>
      </c>
      <c r="B16" s="22">
        <f t="shared" si="1"/>
        <v>0.66458333333333353</v>
      </c>
      <c r="C16" s="20" t="s">
        <v>25</v>
      </c>
      <c r="D16" s="10" t="s">
        <v>26</v>
      </c>
      <c r="E16" s="11" t="s">
        <v>72</v>
      </c>
      <c r="F16" s="9" t="s">
        <v>27</v>
      </c>
      <c r="G16" s="10" t="s">
        <v>28</v>
      </c>
      <c r="H16" s="11" t="s">
        <v>73</v>
      </c>
      <c r="I16" s="9" t="s">
        <v>29</v>
      </c>
      <c r="J16" s="10" t="s">
        <v>30</v>
      </c>
      <c r="K16" s="11" t="s">
        <v>74</v>
      </c>
      <c r="L16" s="9" t="s">
        <v>31</v>
      </c>
      <c r="M16" s="10" t="s">
        <v>32</v>
      </c>
      <c r="N16" s="11" t="s">
        <v>75</v>
      </c>
      <c r="O16">
        <v>10</v>
      </c>
      <c r="R16" s="2" t="s">
        <v>159</v>
      </c>
      <c r="S16" s="2" t="s">
        <v>160</v>
      </c>
      <c r="T16" s="2" t="s">
        <v>158</v>
      </c>
      <c r="U16" s="2"/>
    </row>
    <row r="17" spans="1:19" ht="13" thickBot="1">
      <c r="A17" s="22">
        <f t="shared" si="0"/>
        <v>0.66666666666666685</v>
      </c>
      <c r="B17" s="22">
        <f t="shared" si="1"/>
        <v>0.6854166666666669</v>
      </c>
      <c r="C17" s="21" t="s">
        <v>81</v>
      </c>
      <c r="D17" s="13" t="s">
        <v>82</v>
      </c>
      <c r="E17" s="14" t="s">
        <v>83</v>
      </c>
      <c r="F17" s="12" t="s">
        <v>84</v>
      </c>
      <c r="G17" s="13" t="s">
        <v>85</v>
      </c>
      <c r="H17" s="14" t="s">
        <v>86</v>
      </c>
      <c r="I17" s="12" t="s">
        <v>87</v>
      </c>
      <c r="J17" s="13" t="s">
        <v>88</v>
      </c>
      <c r="K17" s="14" t="s">
        <v>89</v>
      </c>
      <c r="L17" s="3" t="s">
        <v>110</v>
      </c>
      <c r="M17" s="4" t="s">
        <v>111</v>
      </c>
      <c r="N17" s="5" t="s">
        <v>112</v>
      </c>
    </row>
    <row r="18" spans="1:19" ht="13" thickBot="1">
      <c r="A18" s="22">
        <f t="shared" si="0"/>
        <v>0.68750000000000022</v>
      </c>
      <c r="B18" s="22">
        <f t="shared" si="1"/>
        <v>0.70625000000000027</v>
      </c>
      <c r="C18" s="20" t="s">
        <v>42</v>
      </c>
      <c r="D18" s="10" t="s">
        <v>43</v>
      </c>
      <c r="E18" s="11" t="s">
        <v>41</v>
      </c>
      <c r="F18" s="9" t="s">
        <v>45</v>
      </c>
      <c r="G18" s="10" t="s">
        <v>46</v>
      </c>
      <c r="H18" s="11" t="s">
        <v>44</v>
      </c>
      <c r="I18" s="9" t="s">
        <v>61</v>
      </c>
      <c r="J18" s="10" t="s">
        <v>62</v>
      </c>
      <c r="K18" s="11" t="s">
        <v>50</v>
      </c>
      <c r="L18" s="9" t="s">
        <v>63</v>
      </c>
      <c r="M18" s="10" t="s">
        <v>64</v>
      </c>
      <c r="N18" s="11" t="s">
        <v>51</v>
      </c>
    </row>
    <row r="19" spans="1:19" ht="13" thickBot="1">
      <c r="A19" s="22">
        <f t="shared" si="0"/>
        <v>0.70833333333333359</v>
      </c>
      <c r="B19" s="22">
        <f t="shared" si="1"/>
        <v>0.72708333333333364</v>
      </c>
      <c r="C19" s="19" t="s">
        <v>123</v>
      </c>
      <c r="D19" s="4" t="s">
        <v>124</v>
      </c>
      <c r="E19" s="5" t="s">
        <v>122</v>
      </c>
      <c r="F19" s="9" t="s">
        <v>65</v>
      </c>
      <c r="G19" s="10" t="s">
        <v>66</v>
      </c>
      <c r="H19" s="11" t="s">
        <v>54</v>
      </c>
      <c r="I19" s="9" t="s">
        <v>67</v>
      </c>
      <c r="J19" s="10" t="s">
        <v>68</v>
      </c>
      <c r="K19" s="11" t="s">
        <v>55</v>
      </c>
      <c r="L19" s="9" t="s">
        <v>69</v>
      </c>
      <c r="M19" s="10" t="s">
        <v>70</v>
      </c>
      <c r="N19" s="11" t="s">
        <v>56</v>
      </c>
      <c r="R19" s="2" t="s">
        <v>19</v>
      </c>
      <c r="S19" s="2" t="s">
        <v>20</v>
      </c>
    </row>
    <row r="20" spans="1:19" ht="13" thickBot="1">
      <c r="A20" s="22">
        <f t="shared" si="0"/>
        <v>0.72916666666666696</v>
      </c>
      <c r="B20" s="22">
        <f t="shared" si="1"/>
        <v>0.74791666666666701</v>
      </c>
      <c r="C20" s="20" t="s">
        <v>57</v>
      </c>
      <c r="D20" s="10" t="s">
        <v>58</v>
      </c>
      <c r="E20" s="11" t="s">
        <v>53</v>
      </c>
      <c r="O20">
        <f>SUM(O4:O18)</f>
        <v>60</v>
      </c>
      <c r="R20" s="2" t="s">
        <v>141</v>
      </c>
      <c r="S20" s="2" t="s">
        <v>142</v>
      </c>
    </row>
    <row r="21" spans="1:19">
      <c r="R21" s="2" t="s">
        <v>143</v>
      </c>
      <c r="S21" s="2" t="s">
        <v>144</v>
      </c>
    </row>
    <row r="22" spans="1:19">
      <c r="R22" s="2" t="s">
        <v>145</v>
      </c>
      <c r="S22" s="2" t="s">
        <v>180</v>
      </c>
    </row>
    <row r="23" spans="1:19">
      <c r="A23" s="23" t="s">
        <v>4</v>
      </c>
      <c r="B23" s="23" t="s">
        <v>5</v>
      </c>
      <c r="C23" s="25" t="s">
        <v>137</v>
      </c>
      <c r="D23" s="26"/>
      <c r="E23" s="26"/>
      <c r="F23" s="26" t="s">
        <v>138</v>
      </c>
      <c r="G23" s="26"/>
      <c r="H23" s="26"/>
      <c r="I23" s="26" t="s">
        <v>139</v>
      </c>
      <c r="J23" s="26"/>
      <c r="K23" s="26"/>
      <c r="L23" s="26" t="s">
        <v>140</v>
      </c>
      <c r="M23" s="26"/>
      <c r="N23" s="26"/>
      <c r="O23">
        <v>4</v>
      </c>
      <c r="R23" s="2" t="s">
        <v>146</v>
      </c>
      <c r="S23" s="2" t="s">
        <v>147</v>
      </c>
    </row>
    <row r="24" spans="1:19" ht="13" thickBot="1">
      <c r="A24" s="22">
        <v>0.41666666666666669</v>
      </c>
      <c r="B24" s="22">
        <f>$A$1+A24</f>
        <v>0.43541666666666667</v>
      </c>
      <c r="C24" s="18" t="str">
        <f>T9</f>
        <v>nitro circles</v>
      </c>
      <c r="D24" s="16" t="str">
        <f>T10</f>
        <v>spider pigs</v>
      </c>
      <c r="E24" s="17" t="s">
        <v>6</v>
      </c>
      <c r="F24" s="15" t="str">
        <f>T7</f>
        <v>augärtner</v>
      </c>
      <c r="G24" s="16" t="str">
        <f>T8</f>
        <v>team america</v>
      </c>
      <c r="H24" s="17" t="s">
        <v>6</v>
      </c>
      <c r="I24" s="15" t="str">
        <f>U9</f>
        <v>zombees</v>
      </c>
      <c r="J24" s="16" t="str">
        <f>U10</f>
        <v>running gag</v>
      </c>
      <c r="K24" s="17" t="s">
        <v>6</v>
      </c>
      <c r="L24" s="15" t="str">
        <f>U7</f>
        <v>discoboyEZ</v>
      </c>
      <c r="M24" s="16" t="str">
        <f>U8</f>
        <v>lok stoli</v>
      </c>
      <c r="N24" s="17" t="s">
        <v>6</v>
      </c>
      <c r="R24" s="2" t="s">
        <v>148</v>
      </c>
      <c r="S24" s="2" t="s">
        <v>149</v>
      </c>
    </row>
    <row r="25" spans="1:19" ht="13" thickBot="1">
      <c r="A25" s="22">
        <f>B24+$B$1</f>
        <v>0.4375</v>
      </c>
      <c r="B25" s="22">
        <f>$A$1+A25</f>
        <v>0.45624999999999999</v>
      </c>
      <c r="C25" s="21" t="str">
        <f>R20</f>
        <v>undiscovered</v>
      </c>
      <c r="D25" s="13" t="str">
        <f>R22</f>
        <v>frisbnik</v>
      </c>
      <c r="E25" s="14" t="s">
        <v>6</v>
      </c>
      <c r="F25" s="12" t="str">
        <f>S23</f>
        <v>koll. Kalksburg</v>
      </c>
      <c r="G25" s="13" t="str">
        <f>S24</f>
        <v>einmalik</v>
      </c>
      <c r="H25" s="14" t="s">
        <v>6</v>
      </c>
      <c r="I25" s="12" t="str">
        <f>S21</f>
        <v>unreal ultimate</v>
      </c>
      <c r="J25" s="13" t="str">
        <f>S22</f>
        <v>slovakia u19</v>
      </c>
      <c r="K25" s="14" t="s">
        <v>6</v>
      </c>
      <c r="L25" s="12" t="str">
        <f>R21</f>
        <v>huskez</v>
      </c>
      <c r="M25" s="13" t="str">
        <f>R24</f>
        <v>sacre coeur</v>
      </c>
      <c r="N25" s="14" t="s">
        <v>6</v>
      </c>
      <c r="O25">
        <v>3</v>
      </c>
      <c r="R25" s="24" t="s">
        <v>150</v>
      </c>
      <c r="S25" s="2"/>
    </row>
    <row r="26" spans="1:19" ht="13" thickBot="1">
      <c r="A26" s="22">
        <f t="shared" ref="A26:A39" si="2">B25+$B$1</f>
        <v>0.45833333333333331</v>
      </c>
      <c r="B26" s="22">
        <f t="shared" ref="B26:B39" si="3">$A$1+A26</f>
        <v>0.4770833333333333</v>
      </c>
      <c r="C26" s="20" t="str">
        <f>T6</f>
        <v>lol</v>
      </c>
      <c r="D26" s="10" t="str">
        <f>T8</f>
        <v>team america</v>
      </c>
      <c r="E26" s="11" t="s">
        <v>7</v>
      </c>
      <c r="F26" s="9" t="str">
        <f>T7</f>
        <v>augärtner</v>
      </c>
      <c r="G26" s="10" t="str">
        <f>T9</f>
        <v>nitro circles</v>
      </c>
      <c r="H26" s="11" t="s">
        <v>7</v>
      </c>
      <c r="I26" s="9" t="str">
        <f>U6</f>
        <v>hallodigaze</v>
      </c>
      <c r="J26" s="10" t="str">
        <f>U8</f>
        <v>lok stoli</v>
      </c>
      <c r="K26" s="11" t="s">
        <v>7</v>
      </c>
      <c r="L26" s="12" t="str">
        <f>R23</f>
        <v>mosquitos u20</v>
      </c>
      <c r="M26" s="13" t="str">
        <f>R25</f>
        <v>w@ltz</v>
      </c>
      <c r="N26" s="14" t="s">
        <v>6</v>
      </c>
    </row>
    <row r="27" spans="1:19" ht="13" thickBot="1">
      <c r="A27" s="22">
        <f t="shared" si="2"/>
        <v>0.47916666666666663</v>
      </c>
      <c r="B27" s="22">
        <f t="shared" si="3"/>
        <v>0.49791666666666662</v>
      </c>
      <c r="C27" s="21" t="str">
        <f>R20</f>
        <v>undiscovered</v>
      </c>
      <c r="D27" s="13" t="str">
        <f>R24</f>
        <v>sacre coeur</v>
      </c>
      <c r="E27" s="14" t="s">
        <v>7</v>
      </c>
      <c r="F27" s="12" t="str">
        <f>S20</f>
        <v>no detectado …</v>
      </c>
      <c r="G27" s="13" t="str">
        <f>S22</f>
        <v>slovakia u19</v>
      </c>
      <c r="H27" s="14" t="s">
        <v>7</v>
      </c>
      <c r="I27" s="12" t="str">
        <f>S21</f>
        <v>unreal ultimate</v>
      </c>
      <c r="J27" s="13" t="str">
        <f>S23</f>
        <v>koll. Kalksburg</v>
      </c>
      <c r="K27" s="14" t="s">
        <v>7</v>
      </c>
      <c r="L27" s="12" t="str">
        <f>R21</f>
        <v>huskez</v>
      </c>
      <c r="M27" s="13" t="str">
        <f>R23</f>
        <v>mosquitos u20</v>
      </c>
      <c r="N27" s="14" t="s">
        <v>7</v>
      </c>
      <c r="O27">
        <v>3</v>
      </c>
    </row>
    <row r="28" spans="1:19" ht="13" thickBot="1">
      <c r="A28" s="22">
        <f t="shared" si="2"/>
        <v>0.49999999999999994</v>
      </c>
      <c r="B28" s="22">
        <f t="shared" si="3"/>
        <v>0.51874999999999993</v>
      </c>
      <c r="C28" s="20" t="str">
        <f>U6</f>
        <v>hallodigaze</v>
      </c>
      <c r="D28" s="10" t="str">
        <f>U10</f>
        <v>running gag</v>
      </c>
      <c r="E28" s="11" t="s">
        <v>8</v>
      </c>
      <c r="F28" s="9" t="str">
        <f>T6</f>
        <v>lol</v>
      </c>
      <c r="G28" s="10" t="str">
        <f>T10</f>
        <v>spider pigs</v>
      </c>
      <c r="H28" s="11" t="s">
        <v>8</v>
      </c>
      <c r="I28" s="9" t="str">
        <f>T8</f>
        <v>team america</v>
      </c>
      <c r="J28" s="10" t="str">
        <f>T9</f>
        <v>nitro circles</v>
      </c>
      <c r="K28" s="11" t="s">
        <v>8</v>
      </c>
      <c r="L28" s="12" t="str">
        <f>R22</f>
        <v>frisbnik</v>
      </c>
      <c r="M28" s="13" t="str">
        <f>R25</f>
        <v>w@ltz</v>
      </c>
      <c r="N28" s="14" t="s">
        <v>7</v>
      </c>
    </row>
    <row r="29" spans="1:19" ht="13" thickBot="1">
      <c r="A29" s="22">
        <f t="shared" si="2"/>
        <v>0.52083333333333326</v>
      </c>
      <c r="B29" s="22">
        <f t="shared" si="3"/>
        <v>0.5395833333333333</v>
      </c>
      <c r="C29" s="21" t="str">
        <f>S20</f>
        <v>no detectado …</v>
      </c>
      <c r="D29" s="13" t="str">
        <f>S24</f>
        <v>einmalik</v>
      </c>
      <c r="E29" s="14" t="s">
        <v>8</v>
      </c>
      <c r="F29" s="12" t="str">
        <f>S22</f>
        <v>slovakia u19</v>
      </c>
      <c r="G29" s="13" t="str">
        <f>S23</f>
        <v>koll. Kalksburg</v>
      </c>
      <c r="H29" s="14" t="s">
        <v>8</v>
      </c>
      <c r="I29" s="12" t="str">
        <f>R23</f>
        <v>mosquitos u20</v>
      </c>
      <c r="J29" s="13" t="str">
        <f>R24</f>
        <v>sacre coeur</v>
      </c>
      <c r="K29" s="14" t="s">
        <v>8</v>
      </c>
      <c r="L29" s="12" t="str">
        <f>R20</f>
        <v>undiscovered</v>
      </c>
      <c r="M29" s="13" t="str">
        <f>R25</f>
        <v>w@ltz</v>
      </c>
      <c r="N29" s="14" t="s">
        <v>8</v>
      </c>
      <c r="O29">
        <v>5</v>
      </c>
    </row>
    <row r="30" spans="1:19" ht="13" thickBot="1">
      <c r="A30" s="22">
        <f t="shared" si="2"/>
        <v>0.54166666666666663</v>
      </c>
      <c r="B30" s="22">
        <f t="shared" si="3"/>
        <v>0.56041666666666667</v>
      </c>
      <c r="C30" s="20" t="str">
        <f>R6</f>
        <v>outsiterz</v>
      </c>
      <c r="D30" s="10" t="str">
        <f>R9</f>
        <v>turboschnecken</v>
      </c>
      <c r="E30" s="11" t="s">
        <v>9</v>
      </c>
      <c r="F30" s="9" t="str">
        <f>R7</f>
        <v>disc fiction</v>
      </c>
      <c r="G30" s="10" t="str">
        <f>R10</f>
        <v>bokuneers</v>
      </c>
      <c r="H30" s="11" t="s">
        <v>9</v>
      </c>
      <c r="I30" s="9" t="str">
        <f>S6</f>
        <v>play</v>
      </c>
      <c r="J30" s="10" t="str">
        <f>S9</f>
        <v>fitness union</v>
      </c>
      <c r="K30" s="11" t="s">
        <v>9</v>
      </c>
      <c r="L30" s="12" t="str">
        <f>R21</f>
        <v>huskez</v>
      </c>
      <c r="M30" s="13" t="str">
        <f>R22</f>
        <v>frisbnik</v>
      </c>
      <c r="N30" s="14" t="s">
        <v>8</v>
      </c>
    </row>
    <row r="31" spans="1:19" ht="13" thickBot="1">
      <c r="A31" s="22">
        <f t="shared" si="2"/>
        <v>0.5625</v>
      </c>
      <c r="B31" s="22">
        <f t="shared" si="3"/>
        <v>0.58125000000000004</v>
      </c>
      <c r="C31" s="21" t="str">
        <f>S21</f>
        <v>unreal ultimate</v>
      </c>
      <c r="D31" s="13" t="str">
        <f>S24</f>
        <v>einmalik</v>
      </c>
      <c r="E31" s="14" t="s">
        <v>9</v>
      </c>
      <c r="F31" s="12" t="str">
        <f>S20</f>
        <v>no detectado …</v>
      </c>
      <c r="G31" s="13" t="str">
        <f>S23</f>
        <v>koll. Kalksburg</v>
      </c>
      <c r="H31" s="14" t="s">
        <v>9</v>
      </c>
      <c r="I31" s="9" t="str">
        <f>U7</f>
        <v>discoboyEZ</v>
      </c>
      <c r="J31" s="10" t="str">
        <f>U10</f>
        <v>running gag</v>
      </c>
      <c r="K31" s="11" t="s">
        <v>9</v>
      </c>
      <c r="L31" s="12" t="str">
        <f>R20</f>
        <v>undiscovered</v>
      </c>
      <c r="M31" s="13" t="str">
        <f>R23</f>
        <v>mosquitos u20</v>
      </c>
      <c r="N31" s="14" t="s">
        <v>9</v>
      </c>
      <c r="O31">
        <v>5</v>
      </c>
    </row>
    <row r="32" spans="1:19" ht="13" thickBot="1">
      <c r="A32" s="22">
        <f t="shared" si="2"/>
        <v>0.58333333333333337</v>
      </c>
      <c r="B32" s="22">
        <f t="shared" si="3"/>
        <v>0.60208333333333341</v>
      </c>
      <c r="C32" s="21" t="str">
        <f>R21</f>
        <v>huskez</v>
      </c>
      <c r="D32" s="13" t="str">
        <f>R25</f>
        <v>w@ltz</v>
      </c>
      <c r="E32" s="14" t="s">
        <v>9</v>
      </c>
      <c r="F32" s="12" t="str">
        <f>R22</f>
        <v>frisbnik</v>
      </c>
      <c r="G32" s="13" t="str">
        <f>R24</f>
        <v>sacre coeur</v>
      </c>
      <c r="H32" s="14" t="s">
        <v>9</v>
      </c>
      <c r="I32" s="9" t="str">
        <f>R6</f>
        <v>outsiterz</v>
      </c>
      <c r="J32" s="10" t="str">
        <f>R7</f>
        <v>disc fiction</v>
      </c>
      <c r="K32" s="11" t="s">
        <v>10</v>
      </c>
      <c r="L32" s="9" t="str">
        <f>R8</f>
        <v>ampullen</v>
      </c>
      <c r="M32" s="10" t="str">
        <f>R10</f>
        <v>bokuneers</v>
      </c>
      <c r="N32" s="11" t="s">
        <v>10</v>
      </c>
    </row>
    <row r="33" spans="1:15" ht="13" thickBot="1">
      <c r="A33" s="22">
        <f t="shared" si="2"/>
        <v>0.60416666666666674</v>
      </c>
      <c r="B33" s="22">
        <f t="shared" si="3"/>
        <v>0.62291666666666679</v>
      </c>
      <c r="C33" s="21" t="str">
        <f>S20</f>
        <v>no detectado …</v>
      </c>
      <c r="D33" s="13" t="str">
        <f>S21</f>
        <v>unreal ultimate</v>
      </c>
      <c r="E33" s="14" t="s">
        <v>10</v>
      </c>
      <c r="F33" s="12" t="str">
        <f>S24</f>
        <v>einmalik</v>
      </c>
      <c r="G33" s="13" t="str">
        <f>S22</f>
        <v>slovakia u19</v>
      </c>
      <c r="H33" s="14" t="s">
        <v>10</v>
      </c>
      <c r="I33" s="9" t="str">
        <f>T8</f>
        <v>team america</v>
      </c>
      <c r="J33" s="10" t="str">
        <f>T10</f>
        <v>spider pigs</v>
      </c>
      <c r="K33" s="11" t="s">
        <v>10</v>
      </c>
      <c r="L33" s="9" t="str">
        <f>T6</f>
        <v>lol</v>
      </c>
      <c r="M33" s="10" t="str">
        <f>T7</f>
        <v>augärtner</v>
      </c>
      <c r="N33" s="11" t="s">
        <v>10</v>
      </c>
      <c r="O33">
        <v>5</v>
      </c>
    </row>
    <row r="34" spans="1:15" ht="13" thickBot="1">
      <c r="A34" s="22">
        <f>B33+$B$1</f>
        <v>0.62500000000000011</v>
      </c>
      <c r="B34" s="22">
        <f>$A$1+A34</f>
        <v>0.64375000000000016</v>
      </c>
      <c r="C34" s="21" t="str">
        <f>R20</f>
        <v>undiscovered</v>
      </c>
      <c r="D34" s="13" t="str">
        <f>R21</f>
        <v>huskez</v>
      </c>
      <c r="E34" s="14" t="s">
        <v>10</v>
      </c>
      <c r="F34" s="12" t="str">
        <f>R22</f>
        <v>frisbnik</v>
      </c>
      <c r="G34" s="13" t="str">
        <f>R23</f>
        <v>mosquitos u20</v>
      </c>
      <c r="H34" s="14" t="s">
        <v>10</v>
      </c>
      <c r="I34" s="12" t="str">
        <f>R24</f>
        <v>sacre coeur</v>
      </c>
      <c r="J34" s="13" t="str">
        <f>R25</f>
        <v>w@ltz</v>
      </c>
      <c r="K34" s="14" t="s">
        <v>10</v>
      </c>
      <c r="L34" s="9" t="s">
        <v>33</v>
      </c>
      <c r="M34" s="10" t="s">
        <v>34</v>
      </c>
      <c r="N34" s="11" t="s">
        <v>77</v>
      </c>
    </row>
    <row r="35" spans="1:15" ht="13" thickBot="1">
      <c r="A35" s="22">
        <f t="shared" si="2"/>
        <v>0.64583333333333348</v>
      </c>
      <c r="B35" s="22">
        <f t="shared" si="3"/>
        <v>0.66458333333333353</v>
      </c>
      <c r="C35" s="20" t="s">
        <v>21</v>
      </c>
      <c r="D35" s="10" t="s">
        <v>22</v>
      </c>
      <c r="E35" s="11" t="s">
        <v>71</v>
      </c>
      <c r="F35" s="9" t="s">
        <v>37</v>
      </c>
      <c r="G35" s="10" t="s">
        <v>38</v>
      </c>
      <c r="H35" s="11" t="s">
        <v>80</v>
      </c>
      <c r="I35" s="9" t="s">
        <v>39</v>
      </c>
      <c r="J35" s="10" t="s">
        <v>40</v>
      </c>
      <c r="K35" s="11" t="s">
        <v>79</v>
      </c>
      <c r="L35" s="9" t="s">
        <v>23</v>
      </c>
      <c r="M35" s="10" t="s">
        <v>24</v>
      </c>
      <c r="N35" s="11" t="s">
        <v>78</v>
      </c>
      <c r="O35">
        <v>5</v>
      </c>
    </row>
    <row r="36" spans="1:15" ht="13" thickBot="1">
      <c r="A36" s="22">
        <f t="shared" si="2"/>
        <v>0.66666666666666685</v>
      </c>
      <c r="B36" s="22">
        <f t="shared" si="3"/>
        <v>0.6854166666666669</v>
      </c>
      <c r="C36" s="19" t="s">
        <v>113</v>
      </c>
      <c r="D36" s="4" t="s">
        <v>114</v>
      </c>
      <c r="E36" s="5" t="s">
        <v>115</v>
      </c>
      <c r="F36" s="12" t="s">
        <v>90</v>
      </c>
      <c r="G36" s="13" t="s">
        <v>91</v>
      </c>
      <c r="H36" s="14" t="s">
        <v>92</v>
      </c>
      <c r="I36" s="12" t="s">
        <v>93</v>
      </c>
      <c r="J36" s="13" t="s">
        <v>94</v>
      </c>
      <c r="K36" s="14" t="s">
        <v>95</v>
      </c>
      <c r="L36" s="3" t="s">
        <v>97</v>
      </c>
      <c r="M36" s="4" t="s">
        <v>106</v>
      </c>
      <c r="N36" s="5" t="s">
        <v>108</v>
      </c>
    </row>
    <row r="37" spans="1:15" ht="13" thickBot="1">
      <c r="A37" s="22">
        <f t="shared" si="2"/>
        <v>0.68750000000000022</v>
      </c>
      <c r="B37" s="22">
        <f t="shared" si="3"/>
        <v>0.70625000000000027</v>
      </c>
      <c r="C37" s="20" t="s">
        <v>47</v>
      </c>
      <c r="D37" s="10" t="s">
        <v>48</v>
      </c>
      <c r="E37" s="11" t="s">
        <v>49</v>
      </c>
      <c r="F37" s="3" t="s">
        <v>116</v>
      </c>
      <c r="G37" s="4" t="s">
        <v>117</v>
      </c>
      <c r="H37" s="5" t="s">
        <v>118</v>
      </c>
      <c r="I37" s="3" t="s">
        <v>119</v>
      </c>
      <c r="J37" s="4" t="s">
        <v>120</v>
      </c>
      <c r="K37" s="5" t="s">
        <v>121</v>
      </c>
      <c r="L37" s="9" t="s">
        <v>59</v>
      </c>
      <c r="M37" s="10" t="s">
        <v>60</v>
      </c>
      <c r="N37" s="11" t="s">
        <v>52</v>
      </c>
      <c r="O37">
        <f>SUM(O23:O35)</f>
        <v>30</v>
      </c>
    </row>
    <row r="38" spans="1:15" ht="13" thickBot="1">
      <c r="A38" s="22">
        <f t="shared" si="2"/>
        <v>0.70833333333333359</v>
      </c>
      <c r="B38" s="22">
        <f t="shared" si="3"/>
        <v>0.72708333333333364</v>
      </c>
      <c r="C38" s="19" t="s">
        <v>131</v>
      </c>
      <c r="D38" s="4" t="s">
        <v>132</v>
      </c>
      <c r="E38" s="5" t="s">
        <v>126</v>
      </c>
      <c r="F38" s="3" t="s">
        <v>133</v>
      </c>
      <c r="G38" s="4" t="s">
        <v>134</v>
      </c>
      <c r="H38" s="5" t="s">
        <v>125</v>
      </c>
      <c r="I38" s="3" t="s">
        <v>135</v>
      </c>
      <c r="J38" s="4" t="s">
        <v>136</v>
      </c>
      <c r="K38" s="5" t="s">
        <v>127</v>
      </c>
      <c r="L38" s="3" t="s">
        <v>129</v>
      </c>
      <c r="M38" s="4" t="s">
        <v>130</v>
      </c>
      <c r="N38" s="5" t="s">
        <v>128</v>
      </c>
    </row>
    <row r="39" spans="1:15">
      <c r="A39" s="22">
        <f t="shared" si="2"/>
        <v>0.72916666666666696</v>
      </c>
      <c r="B39" s="22">
        <f t="shared" si="3"/>
        <v>0.74791666666666701</v>
      </c>
    </row>
    <row r="41" spans="1:15">
      <c r="O41">
        <v>5</v>
      </c>
    </row>
    <row r="43" spans="1:15">
      <c r="O43">
        <v>5</v>
      </c>
    </row>
    <row r="45" spans="1:15">
      <c r="O45">
        <v>5</v>
      </c>
    </row>
    <row r="47" spans="1:15">
      <c r="O47">
        <v>5</v>
      </c>
    </row>
    <row r="49" spans="15:15">
      <c r="O49">
        <v>5</v>
      </c>
    </row>
    <row r="51" spans="15:15">
      <c r="O51">
        <v>5</v>
      </c>
    </row>
    <row r="53" spans="15:15">
      <c r="O53">
        <f>SUM(O41:O51)</f>
        <v>30</v>
      </c>
    </row>
  </sheetData>
  <mergeCells count="8">
    <mergeCell ref="C4:E4"/>
    <mergeCell ref="F4:H4"/>
    <mergeCell ref="I4:K4"/>
    <mergeCell ref="L4:N4"/>
    <mergeCell ref="C23:E23"/>
    <mergeCell ref="F23:H23"/>
    <mergeCell ref="I23:K23"/>
    <mergeCell ref="L23:N23"/>
  </mergeCells>
  <hyperlinks>
    <hyperlink ref="R25" r:id="rId1"/>
  </hyperlink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Raiffeisen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Furlan</dc:creator>
  <cp:lastModifiedBy>Lukas</cp:lastModifiedBy>
  <dcterms:created xsi:type="dcterms:W3CDTF">2014-11-27T09:53:36Z</dcterms:created>
  <dcterms:modified xsi:type="dcterms:W3CDTF">2014-11-27T22:01:09Z</dcterms:modified>
</cp:coreProperties>
</file>